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CHEDA 1" sheetId="1" r:id="rId1"/>
  </sheets>
  <definedNames/>
  <calcPr fullCalcOnLoad="1"/>
</workbook>
</file>

<file path=xl/sharedStrings.xml><?xml version="1.0" encoding="utf-8"?>
<sst xmlns="http://schemas.openxmlformats.org/spreadsheetml/2006/main" count="105" uniqueCount="47">
  <si>
    <t xml:space="preserve">festivi </t>
  </si>
  <si>
    <t>antimeridiani</t>
  </si>
  <si>
    <t>pomeridiani</t>
  </si>
  <si>
    <t>notturni</t>
  </si>
  <si>
    <t>superfestivi</t>
  </si>
  <si>
    <t xml:space="preserve">superfestivi </t>
  </si>
  <si>
    <t>notturno</t>
  </si>
  <si>
    <t>tra due festività</t>
  </si>
  <si>
    <t xml:space="preserve">pomeridiani </t>
  </si>
  <si>
    <t>feriali</t>
  </si>
  <si>
    <t xml:space="preserve">notturni </t>
  </si>
  <si>
    <t>N.          Turni</t>
  </si>
  <si>
    <t>pomeridiani e notturni(1)</t>
  </si>
  <si>
    <t>(1) - Notti antecedenti Natale, Capodanno, Pasqua, 1° Maggio e Ferragosto come previsto dal C.C.I.M.</t>
  </si>
  <si>
    <t>Spesa al lordo</t>
  </si>
  <si>
    <t>dipendente</t>
  </si>
  <si>
    <t xml:space="preserve">per turni pomer. </t>
  </si>
  <si>
    <t xml:space="preserve">per turni notturni </t>
  </si>
  <si>
    <t>per turni festivi</t>
  </si>
  <si>
    <t>Posizione</t>
  </si>
  <si>
    <t>economica</t>
  </si>
  <si>
    <t>festivi e prefestivi</t>
  </si>
  <si>
    <t>per turni fest.prefest.</t>
  </si>
  <si>
    <t>per turni antimerid.</t>
  </si>
  <si>
    <t xml:space="preserve">per turni antimerid. </t>
  </si>
  <si>
    <t>pom. e nott.</t>
  </si>
  <si>
    <t>N° di personale coinvolto nelle turnazioni nell'anno</t>
  </si>
  <si>
    <t>AREA</t>
  </si>
  <si>
    <t>III</t>
  </si>
  <si>
    <t>F3-F4-F5-F6-F7</t>
  </si>
  <si>
    <t>F1-F2</t>
  </si>
  <si>
    <t>II</t>
  </si>
  <si>
    <t>F2- F3-F4-F5-F6-F7</t>
  </si>
  <si>
    <t>F1</t>
  </si>
  <si>
    <t>I</t>
  </si>
  <si>
    <t>F1-F2-F3</t>
  </si>
  <si>
    <t>FIRMA</t>
  </si>
  <si>
    <t>Costo totale turnazioni</t>
  </si>
  <si>
    <t>distinto  per profilo professionale</t>
  </si>
  <si>
    <t>(indicare i profili)</t>
  </si>
  <si>
    <t>profilo</t>
  </si>
  <si>
    <t xml:space="preserve">totale personale </t>
  </si>
  <si>
    <t>integrazione di cui agli Accordi del 15 e 21 aprile 2011 (Pasqua, Lunedì dell'Angelo e Ferragosto)</t>
  </si>
  <si>
    <t>Totale</t>
  </si>
  <si>
    <t>I S T I T U T O:</t>
  </si>
  <si>
    <t>TURNAZIONI ANNO 2014</t>
  </si>
  <si>
    <t xml:space="preserve">  N. TURNI  PREVISTI NELL'ANNO FINANZIARIO 2013 E SPESA A LORDO DEL DIPENDENTE  DEL PERIODO 1° GENNAIO - 31 DICEMBRE 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</si>
</sst>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  <numFmt numFmtId="171" formatCode="#,##0.00_ ;\-#,##0.00\ "/>
  </numFmts>
  <fonts count="6">
    <font>
      <sz val="10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5"/>
  <sheetViews>
    <sheetView tabSelected="1" zoomScale="75" zoomScaleNormal="75" workbookViewId="0" topLeftCell="A16">
      <selection activeCell="L40" sqref="L40"/>
    </sheetView>
  </sheetViews>
  <sheetFormatPr defaultColWidth="9.140625" defaultRowHeight="12.75"/>
  <cols>
    <col min="1" max="1" width="6.7109375" style="35" customWidth="1"/>
    <col min="2" max="2" width="17.140625" style="1" customWidth="1"/>
    <col min="3" max="3" width="15.00390625" style="1" customWidth="1"/>
    <col min="4" max="4" width="16.140625" style="1" customWidth="1"/>
    <col min="5" max="5" width="14.57421875" style="1" customWidth="1"/>
    <col min="6" max="6" width="17.8515625" style="1" customWidth="1"/>
    <col min="7" max="7" width="11.7109375" style="1" customWidth="1"/>
    <col min="8" max="8" width="20.421875" style="1" customWidth="1"/>
    <col min="9" max="9" width="15.00390625" style="1" customWidth="1"/>
    <col min="10" max="10" width="18.7109375" style="1" customWidth="1"/>
    <col min="11" max="11" width="19.57421875" style="1" customWidth="1"/>
    <col min="12" max="12" width="20.28125" style="1" customWidth="1"/>
    <col min="13" max="13" width="13.8515625" style="1" customWidth="1"/>
    <col min="14" max="14" width="20.140625" style="1" customWidth="1"/>
    <col min="15" max="15" width="13.8515625" style="1" customWidth="1"/>
    <col min="16" max="16384" width="9.140625" style="1" customWidth="1"/>
  </cols>
  <sheetData>
    <row r="1" ht="18.75">
      <c r="B1" s="31" t="s">
        <v>45</v>
      </c>
    </row>
    <row r="2" spans="5:6" ht="12.75">
      <c r="E2" s="2" t="s">
        <v>44</v>
      </c>
      <c r="F2" s="2"/>
    </row>
    <row r="3" spans="5:6" ht="12.75">
      <c r="E3" s="2"/>
      <c r="F3" s="2"/>
    </row>
    <row r="4" spans="5:12" ht="38.25" customHeight="1">
      <c r="E4" s="45" t="s">
        <v>46</v>
      </c>
      <c r="F4" s="46"/>
      <c r="G4" s="46"/>
      <c r="H4" s="46"/>
      <c r="I4" s="46"/>
      <c r="J4" s="46"/>
      <c r="K4" s="46"/>
      <c r="L4" s="46"/>
    </row>
    <row r="5" ht="13.5" thickBot="1"/>
    <row r="6" spans="1:15" ht="13.5" thickTop="1">
      <c r="A6" s="25"/>
      <c r="B6" s="32"/>
      <c r="C6" s="28" t="s">
        <v>11</v>
      </c>
      <c r="D6" s="21" t="s">
        <v>14</v>
      </c>
      <c r="E6" s="3" t="s">
        <v>11</v>
      </c>
      <c r="F6" s="21" t="s">
        <v>14</v>
      </c>
      <c r="G6" s="3" t="s">
        <v>11</v>
      </c>
      <c r="H6" s="21" t="s">
        <v>14</v>
      </c>
      <c r="I6" s="3" t="s">
        <v>11</v>
      </c>
      <c r="J6" s="21" t="s">
        <v>14</v>
      </c>
      <c r="K6" s="3" t="s">
        <v>11</v>
      </c>
      <c r="L6" s="15" t="s">
        <v>14</v>
      </c>
      <c r="M6" s="13"/>
      <c r="N6" s="13"/>
      <c r="O6" s="13"/>
    </row>
    <row r="7" spans="1:15" ht="12.75">
      <c r="A7" s="26" t="s">
        <v>27</v>
      </c>
      <c r="B7" s="33" t="s">
        <v>19</v>
      </c>
      <c r="C7" s="29" t="s">
        <v>1</v>
      </c>
      <c r="D7" s="5" t="s">
        <v>15</v>
      </c>
      <c r="E7" s="5" t="s">
        <v>8</v>
      </c>
      <c r="F7" s="5" t="s">
        <v>15</v>
      </c>
      <c r="G7" s="5" t="s">
        <v>10</v>
      </c>
      <c r="H7" s="5" t="s">
        <v>15</v>
      </c>
      <c r="I7" s="5" t="s">
        <v>0</v>
      </c>
      <c r="J7" s="5" t="s">
        <v>15</v>
      </c>
      <c r="K7" s="5" t="s">
        <v>0</v>
      </c>
      <c r="L7" s="6" t="s">
        <v>15</v>
      </c>
      <c r="M7" s="12"/>
      <c r="N7" s="12"/>
      <c r="O7" s="12"/>
    </row>
    <row r="8" spans="1:15" ht="12.75">
      <c r="A8" s="26"/>
      <c r="B8" s="33" t="s">
        <v>20</v>
      </c>
      <c r="C8" s="29" t="s">
        <v>9</v>
      </c>
      <c r="D8" s="5" t="s">
        <v>23</v>
      </c>
      <c r="E8" s="5" t="s">
        <v>9</v>
      </c>
      <c r="F8" s="5" t="s">
        <v>16</v>
      </c>
      <c r="G8" s="5" t="s">
        <v>9</v>
      </c>
      <c r="H8" s="5" t="s">
        <v>17</v>
      </c>
      <c r="I8" s="5" t="s">
        <v>1</v>
      </c>
      <c r="J8" s="5" t="s">
        <v>18</v>
      </c>
      <c r="K8" s="5" t="s">
        <v>2</v>
      </c>
      <c r="L8" s="6" t="s">
        <v>18</v>
      </c>
      <c r="M8" s="12"/>
      <c r="N8" s="12"/>
      <c r="O8" s="12"/>
    </row>
    <row r="9" spans="1:15" ht="13.5" thickBot="1">
      <c r="A9" s="36"/>
      <c r="B9" s="34"/>
      <c r="C9" s="30"/>
      <c r="D9" s="20" t="s">
        <v>9</v>
      </c>
      <c r="E9" s="7"/>
      <c r="F9" s="20" t="s">
        <v>9</v>
      </c>
      <c r="G9" s="7"/>
      <c r="H9" s="20" t="s">
        <v>9</v>
      </c>
      <c r="I9" s="5"/>
      <c r="J9" s="20" t="s">
        <v>1</v>
      </c>
      <c r="K9" s="7"/>
      <c r="L9" s="16" t="s">
        <v>2</v>
      </c>
      <c r="M9" s="13"/>
      <c r="N9" s="13"/>
      <c r="O9" s="13"/>
    </row>
    <row r="10" spans="2:15" ht="13.5" thickTop="1">
      <c r="B10" s="9"/>
      <c r="C10" s="9"/>
      <c r="D10" s="9"/>
      <c r="E10" s="9"/>
      <c r="F10" s="9"/>
      <c r="G10" s="9"/>
      <c r="H10" s="9"/>
      <c r="I10" s="9"/>
      <c r="J10" s="9"/>
      <c r="K10" s="9"/>
      <c r="L10" s="13"/>
      <c r="M10" s="13"/>
      <c r="N10" s="13"/>
      <c r="O10" s="13"/>
    </row>
    <row r="11" spans="1:15" ht="12.75">
      <c r="A11" s="35" t="s">
        <v>28</v>
      </c>
      <c r="B11" s="10" t="s">
        <v>29</v>
      </c>
      <c r="C11" s="10">
        <v>0</v>
      </c>
      <c r="D11" s="37">
        <f>C11*7</f>
        <v>0</v>
      </c>
      <c r="E11" s="10">
        <v>0</v>
      </c>
      <c r="F11" s="38">
        <f>E11*14</f>
        <v>0</v>
      </c>
      <c r="G11" s="10">
        <v>0</v>
      </c>
      <c r="H11" s="38">
        <f>G11*31</f>
        <v>0</v>
      </c>
      <c r="I11" s="10">
        <v>0</v>
      </c>
      <c r="J11" s="38">
        <f>I11*56</f>
        <v>0</v>
      </c>
      <c r="K11" s="10">
        <v>0</v>
      </c>
      <c r="L11" s="38">
        <f>K11*71</f>
        <v>0</v>
      </c>
      <c r="M11" s="13"/>
      <c r="N11" s="13"/>
      <c r="O11" s="13"/>
    </row>
    <row r="12" spans="2:15" ht="12.75">
      <c r="B12" s="10"/>
      <c r="C12" s="10"/>
      <c r="D12" s="37"/>
      <c r="E12" s="10"/>
      <c r="F12" s="38"/>
      <c r="G12" s="10"/>
      <c r="H12" s="38"/>
      <c r="I12" s="10"/>
      <c r="J12" s="38"/>
      <c r="K12" s="10"/>
      <c r="L12" s="38"/>
      <c r="M12" s="13"/>
      <c r="N12" s="13"/>
      <c r="O12" s="13"/>
    </row>
    <row r="13" spans="1:15" ht="12.75">
      <c r="A13" s="35" t="s">
        <v>28</v>
      </c>
      <c r="B13" s="10" t="s">
        <v>30</v>
      </c>
      <c r="C13" s="10">
        <v>0</v>
      </c>
      <c r="D13" s="37">
        <f>C13*7</f>
        <v>0</v>
      </c>
      <c r="E13" s="10">
        <v>0</v>
      </c>
      <c r="F13" s="38">
        <f>E13*14</f>
        <v>0</v>
      </c>
      <c r="G13" s="10">
        <v>0</v>
      </c>
      <c r="H13" s="38">
        <f>G13*22</f>
        <v>0</v>
      </c>
      <c r="I13" s="10">
        <v>0</v>
      </c>
      <c r="J13" s="38">
        <f>I13*40</f>
        <v>0</v>
      </c>
      <c r="K13" s="10">
        <v>0</v>
      </c>
      <c r="L13" s="38">
        <f>K13*50</f>
        <v>0</v>
      </c>
      <c r="M13" s="13"/>
      <c r="N13" s="13"/>
      <c r="O13" s="13"/>
    </row>
    <row r="14" spans="2:15" ht="12.75">
      <c r="B14" s="10"/>
      <c r="C14" s="10"/>
      <c r="D14" s="37"/>
      <c r="E14" s="10"/>
      <c r="F14" s="38"/>
      <c r="G14" s="10"/>
      <c r="H14" s="38"/>
      <c r="I14" s="10"/>
      <c r="J14" s="38"/>
      <c r="K14" s="10"/>
      <c r="L14" s="38"/>
      <c r="M14" s="13"/>
      <c r="N14" s="13"/>
      <c r="O14" s="13"/>
    </row>
    <row r="15" spans="1:15" ht="12.75">
      <c r="A15" s="35" t="s">
        <v>31</v>
      </c>
      <c r="B15" s="10" t="s">
        <v>32</v>
      </c>
      <c r="C15" s="10">
        <v>0</v>
      </c>
      <c r="D15" s="37">
        <f>C15*5</f>
        <v>0</v>
      </c>
      <c r="E15" s="10">
        <v>0</v>
      </c>
      <c r="F15" s="38">
        <f>E15*10</f>
        <v>0</v>
      </c>
      <c r="G15" s="10">
        <v>0</v>
      </c>
      <c r="H15" s="38">
        <f>G15*21</f>
        <v>0</v>
      </c>
      <c r="I15" s="10">
        <v>0</v>
      </c>
      <c r="J15" s="38">
        <f>I15*35</f>
        <v>0</v>
      </c>
      <c r="K15" s="10">
        <v>0</v>
      </c>
      <c r="L15" s="38">
        <f>K15*43</f>
        <v>0</v>
      </c>
      <c r="M15" s="13"/>
      <c r="N15" s="13"/>
      <c r="O15" s="13"/>
    </row>
    <row r="16" spans="2:15" ht="12.75">
      <c r="B16" s="10"/>
      <c r="C16" s="10"/>
      <c r="D16" s="37"/>
      <c r="E16" s="10"/>
      <c r="F16" s="38"/>
      <c r="G16" s="10"/>
      <c r="H16" s="38"/>
      <c r="I16" s="10"/>
      <c r="J16" s="38"/>
      <c r="K16" s="10"/>
      <c r="L16" s="38"/>
      <c r="M16" s="13"/>
      <c r="N16" s="13"/>
      <c r="O16" s="13"/>
    </row>
    <row r="17" spans="1:15" ht="12.75">
      <c r="A17" s="35" t="s">
        <v>31</v>
      </c>
      <c r="B17" s="10" t="s">
        <v>33</v>
      </c>
      <c r="C17" s="10">
        <v>0</v>
      </c>
      <c r="D17" s="37">
        <f>C17*5</f>
        <v>0</v>
      </c>
      <c r="E17" s="10">
        <v>0</v>
      </c>
      <c r="F17" s="38">
        <f>E17*10</f>
        <v>0</v>
      </c>
      <c r="G17" s="10">
        <v>0</v>
      </c>
      <c r="H17" s="38">
        <f>G17*19</f>
        <v>0</v>
      </c>
      <c r="I17" s="10">
        <v>0</v>
      </c>
      <c r="J17" s="38">
        <f>I17*31</f>
        <v>0</v>
      </c>
      <c r="K17" s="10">
        <v>0</v>
      </c>
      <c r="L17" s="38">
        <f>K17*42</f>
        <v>0</v>
      </c>
      <c r="M17" s="13"/>
      <c r="N17" s="13"/>
      <c r="O17" s="13"/>
    </row>
    <row r="18" spans="2:15" ht="12.75">
      <c r="B18" s="11"/>
      <c r="C18" s="11"/>
      <c r="D18" s="38"/>
      <c r="E18" s="10"/>
      <c r="F18" s="38"/>
      <c r="G18" s="10"/>
      <c r="H18" s="38"/>
      <c r="I18" s="10"/>
      <c r="J18" s="38"/>
      <c r="K18" s="10"/>
      <c r="L18" s="38"/>
      <c r="M18" s="13"/>
      <c r="N18" s="13"/>
      <c r="O18" s="13"/>
    </row>
    <row r="19" spans="1:15" ht="12.75">
      <c r="A19" s="35" t="s">
        <v>34</v>
      </c>
      <c r="B19" s="10" t="s">
        <v>35</v>
      </c>
      <c r="C19" s="10">
        <v>0</v>
      </c>
      <c r="D19" s="37">
        <f>C19*5</f>
        <v>0</v>
      </c>
      <c r="E19" s="10">
        <v>0</v>
      </c>
      <c r="F19" s="38">
        <f>E19*10</f>
        <v>0</v>
      </c>
      <c r="G19" s="10">
        <v>0</v>
      </c>
      <c r="H19" s="38">
        <f>G19*19</f>
        <v>0</v>
      </c>
      <c r="I19" s="10">
        <v>0</v>
      </c>
      <c r="J19" s="38">
        <f>I19*31</f>
        <v>0</v>
      </c>
      <c r="K19" s="10">
        <v>0</v>
      </c>
      <c r="L19" s="38">
        <f>K19*42</f>
        <v>0</v>
      </c>
      <c r="M19" s="13"/>
      <c r="N19" s="13"/>
      <c r="O19" s="13"/>
    </row>
    <row r="20" spans="2:15" ht="13.5" thickBo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3.5" thickTop="1">
      <c r="A21" s="25"/>
      <c r="B21" s="25"/>
      <c r="C21" s="3" t="s">
        <v>11</v>
      </c>
      <c r="D21" s="21" t="s">
        <v>14</v>
      </c>
      <c r="E21" s="3" t="s">
        <v>11</v>
      </c>
      <c r="F21" s="21" t="s">
        <v>14</v>
      </c>
      <c r="G21" s="3" t="s">
        <v>11</v>
      </c>
      <c r="H21" s="21" t="s">
        <v>14</v>
      </c>
      <c r="I21" s="4" t="s">
        <v>11</v>
      </c>
      <c r="J21" s="21" t="s">
        <v>14</v>
      </c>
      <c r="K21" s="13"/>
      <c r="L21" s="12"/>
      <c r="M21" s="13"/>
      <c r="N21" s="13"/>
      <c r="O21" s="13"/>
    </row>
    <row r="22" spans="1:15" ht="12.75">
      <c r="A22" s="26" t="s">
        <v>27</v>
      </c>
      <c r="B22" s="26" t="s">
        <v>19</v>
      </c>
      <c r="C22" s="5" t="s">
        <v>21</v>
      </c>
      <c r="D22" s="5" t="s">
        <v>15</v>
      </c>
      <c r="E22" s="6" t="s">
        <v>4</v>
      </c>
      <c r="F22" s="5" t="s">
        <v>15</v>
      </c>
      <c r="G22" s="6" t="s">
        <v>5</v>
      </c>
      <c r="H22" s="5" t="s">
        <v>15</v>
      </c>
      <c r="I22" s="6" t="s">
        <v>6</v>
      </c>
      <c r="J22" s="5" t="s">
        <v>15</v>
      </c>
      <c r="K22" s="12"/>
      <c r="L22" s="12"/>
      <c r="M22" s="13"/>
      <c r="N22" s="13"/>
      <c r="O22" s="13"/>
    </row>
    <row r="23" spans="1:15" ht="25.5">
      <c r="A23" s="26"/>
      <c r="B23" s="26" t="s">
        <v>20</v>
      </c>
      <c r="C23" s="5" t="s">
        <v>3</v>
      </c>
      <c r="D23" s="5" t="s">
        <v>22</v>
      </c>
      <c r="E23" s="6" t="s">
        <v>1</v>
      </c>
      <c r="F23" s="5" t="s">
        <v>24</v>
      </c>
      <c r="G23" s="24" t="s">
        <v>12</v>
      </c>
      <c r="H23" s="24" t="s">
        <v>4</v>
      </c>
      <c r="I23" s="6" t="s">
        <v>7</v>
      </c>
      <c r="J23" s="6" t="s">
        <v>7</v>
      </c>
      <c r="K23" s="12"/>
      <c r="L23" s="12"/>
      <c r="M23" s="13"/>
      <c r="N23" s="13"/>
      <c r="O23" s="13"/>
    </row>
    <row r="24" spans="1:15" ht="13.5" thickBot="1">
      <c r="A24" s="36"/>
      <c r="B24" s="27"/>
      <c r="C24" s="7"/>
      <c r="D24" s="20" t="s">
        <v>3</v>
      </c>
      <c r="E24" s="8"/>
      <c r="F24" s="20" t="s">
        <v>4</v>
      </c>
      <c r="G24" s="8"/>
      <c r="H24" s="16" t="s">
        <v>25</v>
      </c>
      <c r="I24" s="8"/>
      <c r="J24" s="8"/>
      <c r="K24" s="13"/>
      <c r="L24" s="12"/>
      <c r="M24" s="13"/>
      <c r="N24" s="13"/>
      <c r="O24" s="13"/>
    </row>
    <row r="25" spans="2:15" ht="13.5" thickTop="1">
      <c r="B25" s="9"/>
      <c r="C25" s="9"/>
      <c r="D25" s="9"/>
      <c r="E25" s="9"/>
      <c r="F25" s="9"/>
      <c r="G25" s="9"/>
      <c r="H25" s="9"/>
      <c r="I25" s="9"/>
      <c r="J25" s="9"/>
      <c r="K25" s="13"/>
      <c r="L25" s="13"/>
      <c r="M25" s="13"/>
      <c r="N25" s="13"/>
      <c r="O25" s="13"/>
    </row>
    <row r="26" spans="1:15" ht="12.75">
      <c r="A26" s="35" t="s">
        <v>28</v>
      </c>
      <c r="B26" s="10" t="s">
        <v>29</v>
      </c>
      <c r="C26" s="10">
        <v>0</v>
      </c>
      <c r="D26" s="37">
        <f>C26*68</f>
        <v>0</v>
      </c>
      <c r="E26" s="10">
        <v>0</v>
      </c>
      <c r="F26" s="38">
        <f>E26*62</f>
        <v>0</v>
      </c>
      <c r="G26" s="10">
        <v>0</v>
      </c>
      <c r="H26" s="38">
        <f>G26*78</f>
        <v>0</v>
      </c>
      <c r="I26" s="10">
        <v>0</v>
      </c>
      <c r="J26" s="38">
        <f>I26*73</f>
        <v>0</v>
      </c>
      <c r="K26" s="13"/>
      <c r="L26" s="13"/>
      <c r="M26" s="13"/>
      <c r="N26" s="13"/>
      <c r="O26" s="13"/>
    </row>
    <row r="27" spans="2:15" ht="12.75">
      <c r="B27" s="10"/>
      <c r="C27" s="10"/>
      <c r="D27" s="37"/>
      <c r="E27" s="10"/>
      <c r="F27" s="38"/>
      <c r="G27" s="10"/>
      <c r="H27" s="38"/>
      <c r="I27" s="10"/>
      <c r="J27" s="38"/>
      <c r="K27" s="13"/>
      <c r="L27" s="13"/>
      <c r="M27" s="13"/>
      <c r="N27" s="13"/>
      <c r="O27" s="13"/>
    </row>
    <row r="28" spans="1:15" ht="12.75">
      <c r="A28" s="35" t="s">
        <v>28</v>
      </c>
      <c r="B28" s="10" t="s">
        <v>30</v>
      </c>
      <c r="C28" s="10">
        <v>0</v>
      </c>
      <c r="D28" s="37">
        <f>C28*48</f>
        <v>0</v>
      </c>
      <c r="E28" s="10">
        <v>0</v>
      </c>
      <c r="F28" s="38">
        <f>E28*44</f>
        <v>0</v>
      </c>
      <c r="G28" s="10">
        <v>0</v>
      </c>
      <c r="H28" s="38">
        <f>G28*55</f>
        <v>0</v>
      </c>
      <c r="I28" s="10">
        <v>0</v>
      </c>
      <c r="J28" s="38">
        <f>I28*53</f>
        <v>0</v>
      </c>
      <c r="K28" s="13"/>
      <c r="L28" s="13"/>
      <c r="M28" s="13"/>
      <c r="N28" s="13"/>
      <c r="O28" s="13"/>
    </row>
    <row r="29" spans="2:15" ht="12.75">
      <c r="B29" s="10"/>
      <c r="C29" s="10"/>
      <c r="D29" s="37"/>
      <c r="E29" s="10"/>
      <c r="F29" s="38"/>
      <c r="G29" s="10"/>
      <c r="H29" s="38"/>
      <c r="I29" s="10"/>
      <c r="J29" s="38"/>
      <c r="K29" s="13"/>
      <c r="L29" s="13"/>
      <c r="M29" s="13"/>
      <c r="N29" s="13"/>
      <c r="O29" s="13"/>
    </row>
    <row r="30" spans="1:15" ht="12.75">
      <c r="A30" s="35" t="s">
        <v>31</v>
      </c>
      <c r="B30" s="10" t="s">
        <v>32</v>
      </c>
      <c r="C30" s="10">
        <v>0</v>
      </c>
      <c r="D30" s="37">
        <f>C30*41</f>
        <v>0</v>
      </c>
      <c r="E30" s="10">
        <v>0</v>
      </c>
      <c r="F30" s="38">
        <f>E30*38</f>
        <v>0</v>
      </c>
      <c r="G30" s="10">
        <v>0</v>
      </c>
      <c r="H30" s="38">
        <f>G30*47</f>
        <v>0</v>
      </c>
      <c r="I30" s="10">
        <v>0</v>
      </c>
      <c r="J30" s="38">
        <f>I30*45</f>
        <v>0</v>
      </c>
      <c r="K30" s="13"/>
      <c r="L30" s="13"/>
      <c r="M30" s="13"/>
      <c r="N30" s="13"/>
      <c r="O30" s="13"/>
    </row>
    <row r="31" spans="2:15" ht="12.75">
      <c r="B31" s="10"/>
      <c r="C31" s="10"/>
      <c r="D31" s="37"/>
      <c r="E31" s="10"/>
      <c r="F31" s="38"/>
      <c r="G31" s="10"/>
      <c r="H31" s="38"/>
      <c r="I31" s="10"/>
      <c r="J31" s="38"/>
      <c r="K31" s="13"/>
      <c r="L31" s="13"/>
      <c r="M31" s="13"/>
      <c r="N31" s="13"/>
      <c r="O31" s="13"/>
    </row>
    <row r="32" spans="1:15" ht="12.75">
      <c r="A32" s="35" t="s">
        <v>31</v>
      </c>
      <c r="B32" s="10" t="s">
        <v>33</v>
      </c>
      <c r="C32" s="10">
        <v>0</v>
      </c>
      <c r="D32" s="37">
        <f>C32*33</f>
        <v>0</v>
      </c>
      <c r="E32" s="10">
        <v>0</v>
      </c>
      <c r="F32" s="38">
        <f>E32*35</f>
        <v>0</v>
      </c>
      <c r="G32" s="10">
        <v>0</v>
      </c>
      <c r="H32" s="38">
        <f>G32*44</f>
        <v>0</v>
      </c>
      <c r="I32" s="10">
        <v>0</v>
      </c>
      <c r="J32" s="38">
        <f>I32*36</f>
        <v>0</v>
      </c>
      <c r="K32" s="13"/>
      <c r="L32" s="13"/>
      <c r="M32" s="13"/>
      <c r="N32" s="13"/>
      <c r="O32" s="13"/>
    </row>
    <row r="33" spans="2:15" ht="12.75">
      <c r="B33" s="11"/>
      <c r="C33" s="10"/>
      <c r="D33" s="38"/>
      <c r="E33" s="10"/>
      <c r="F33" s="38"/>
      <c r="G33" s="10"/>
      <c r="H33" s="38"/>
      <c r="I33" s="10"/>
      <c r="J33" s="38"/>
      <c r="K33" s="13"/>
      <c r="L33" s="13"/>
      <c r="M33" s="13"/>
      <c r="N33" s="13"/>
      <c r="O33" s="13"/>
    </row>
    <row r="34" spans="1:15" ht="12.75">
      <c r="A34" s="35" t="s">
        <v>34</v>
      </c>
      <c r="B34" s="10" t="s">
        <v>35</v>
      </c>
      <c r="C34" s="10">
        <v>0</v>
      </c>
      <c r="D34" s="37">
        <f>C34*33</f>
        <v>0</v>
      </c>
      <c r="E34" s="10">
        <v>0</v>
      </c>
      <c r="F34" s="38">
        <f>E34*35</f>
        <v>0</v>
      </c>
      <c r="G34" s="10">
        <v>0</v>
      </c>
      <c r="H34" s="38">
        <f>G34*44</f>
        <v>0</v>
      </c>
      <c r="I34" s="10">
        <v>0</v>
      </c>
      <c r="J34" s="38">
        <f>I34*36</f>
        <v>0</v>
      </c>
      <c r="K34" s="13"/>
      <c r="L34" s="13"/>
      <c r="M34" s="13"/>
      <c r="N34" s="13"/>
      <c r="O34" s="13"/>
    </row>
    <row r="35" spans="2:15" ht="12.75">
      <c r="B35" s="13" t="s">
        <v>13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ht="12.75">
      <c r="B36" s="13"/>
      <c r="C36" s="13"/>
      <c r="D36" s="13"/>
      <c r="E36" s="13"/>
      <c r="F36" s="13"/>
      <c r="G36" s="13"/>
      <c r="H36" s="13"/>
      <c r="I36" s="13"/>
      <c r="J36" s="13"/>
      <c r="K36" s="13" t="s">
        <v>37</v>
      </c>
      <c r="L36" s="39">
        <f>D11+D13+D15+D17+D19+F11+F13+F15+F17+F19+H11+H13+H15+H17+H19+J11+J13+J15+J17+J19+L11+L13+L15+L17+L19+D26+D28+D30+D32+D34+F26+F28+F30+F32+F34+H26+H28+H30+H32+H34+J26+J28+J30+J32+J34</f>
        <v>0</v>
      </c>
      <c r="M36" s="13"/>
      <c r="N36" s="13"/>
      <c r="O36" s="13"/>
    </row>
    <row r="37" spans="2:15" ht="12.7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ht="63.75">
      <c r="B38" s="13"/>
      <c r="C38" s="13"/>
      <c r="D38" s="13"/>
      <c r="E38" s="13"/>
      <c r="F38" s="13"/>
      <c r="G38" s="13"/>
      <c r="J38" s="13"/>
      <c r="K38" s="44" t="s">
        <v>42</v>
      </c>
      <c r="L38" s="13">
        <v>0</v>
      </c>
      <c r="M38" s="13"/>
      <c r="N38" s="13"/>
      <c r="O38" s="13"/>
    </row>
    <row r="39" spans="2:15" ht="12.75">
      <c r="B39" s="13" t="s">
        <v>26</v>
      </c>
      <c r="C39" s="13"/>
      <c r="D39" s="13"/>
      <c r="E39" s="40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ht="12.75">
      <c r="B40" s="13" t="s">
        <v>38</v>
      </c>
      <c r="C40" s="13"/>
      <c r="D40" s="13"/>
      <c r="E40" s="40"/>
      <c r="F40" s="13"/>
      <c r="G40" s="13"/>
      <c r="H40" s="13"/>
      <c r="I40" s="13"/>
      <c r="J40" s="13"/>
      <c r="K40" s="41" t="s">
        <v>43</v>
      </c>
      <c r="L40" s="39">
        <f>L36+L38</f>
        <v>0</v>
      </c>
      <c r="M40" s="13"/>
      <c r="N40" s="13"/>
      <c r="O40" s="13"/>
    </row>
    <row r="41" spans="2:15" ht="12.75">
      <c r="B41" s="13" t="s">
        <v>39</v>
      </c>
      <c r="C41" s="13"/>
      <c r="D41" s="13"/>
      <c r="E41" s="13"/>
      <c r="F41" s="13"/>
      <c r="G41" s="13"/>
      <c r="I41" s="13"/>
      <c r="J41" s="13"/>
      <c r="K41" s="13"/>
      <c r="L41" s="13"/>
      <c r="M41" s="13"/>
      <c r="N41" s="13"/>
      <c r="O41" s="13"/>
    </row>
    <row r="42" spans="2:15" ht="12.75">
      <c r="B42" s="13" t="s">
        <v>40</v>
      </c>
      <c r="C42" s="13"/>
      <c r="D42" s="13"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5" ht="12.75">
      <c r="B43" s="13" t="s">
        <v>40</v>
      </c>
      <c r="C43" s="13"/>
      <c r="D43" s="13">
        <v>0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2:15" ht="12.75">
      <c r="B44" s="1" t="s">
        <v>40</v>
      </c>
      <c r="C44" s="13"/>
      <c r="D44" s="13">
        <v>0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4" s="13" customFormat="1" ht="12.75">
      <c r="A45" s="12"/>
      <c r="B45" s="18" t="s">
        <v>40</v>
      </c>
      <c r="C45" s="12"/>
      <c r="D45" s="41">
        <v>0</v>
      </c>
    </row>
    <row r="46" spans="1:4" s="13" customFormat="1" ht="12.75">
      <c r="A46" s="12"/>
      <c r="B46" s="13" t="s">
        <v>40</v>
      </c>
      <c r="D46" s="13">
        <v>0</v>
      </c>
    </row>
    <row r="47" spans="1:11" s="13" customFormat="1" ht="12.75" customHeight="1">
      <c r="A47" s="12"/>
      <c r="K47" s="12" t="s">
        <v>36</v>
      </c>
    </row>
    <row r="48" spans="1:4" s="13" customFormat="1" ht="12.75">
      <c r="A48" s="12"/>
      <c r="D48" s="42"/>
    </row>
    <row r="49" spans="1:4" s="13" customFormat="1" ht="12.75">
      <c r="A49" s="12"/>
      <c r="C49" s="13" t="s">
        <v>41</v>
      </c>
      <c r="D49" s="42">
        <f>SUM(D42:D48)</f>
        <v>0</v>
      </c>
    </row>
    <row r="50" s="13" customFormat="1" ht="12.75">
      <c r="A50" s="12"/>
    </row>
    <row r="51" s="13" customFormat="1" ht="12.75">
      <c r="A51" s="12"/>
    </row>
    <row r="52" spans="1:5" s="13" customFormat="1" ht="12.75">
      <c r="A52" s="12"/>
      <c r="E52" s="14"/>
    </row>
    <row r="53" spans="1:5" s="13" customFormat="1" ht="12.75">
      <c r="A53" s="12"/>
      <c r="E53" s="14"/>
    </row>
    <row r="54" spans="1:12" s="13" customFormat="1" ht="12.75">
      <c r="A54" s="12"/>
      <c r="I54" s="12"/>
      <c r="J54" s="12"/>
      <c r="K54" s="12"/>
      <c r="L54" s="12"/>
    </row>
    <row r="55" spans="1:12" s="13" customFormat="1" ht="12.75">
      <c r="A55" s="12"/>
      <c r="B55" s="12"/>
      <c r="C55" s="12"/>
      <c r="D55" s="12"/>
      <c r="I55" s="12"/>
      <c r="J55" s="12"/>
      <c r="K55" s="12"/>
      <c r="L55" s="12"/>
    </row>
    <row r="56" spans="1:12" s="13" customFormat="1" ht="12.75">
      <c r="A56" s="12"/>
      <c r="B56" s="12"/>
      <c r="C56" s="12"/>
      <c r="D56" s="12"/>
      <c r="I56" s="12"/>
      <c r="J56" s="12"/>
      <c r="K56" s="12"/>
      <c r="L56" s="12"/>
    </row>
    <row r="57" spans="1:4" s="13" customFormat="1" ht="12.75">
      <c r="A57" s="12"/>
      <c r="B57" s="12"/>
      <c r="C57" s="12"/>
      <c r="D57" s="12"/>
    </row>
    <row r="58" s="43" customFormat="1" ht="12.75" customHeight="1">
      <c r="A58" s="12"/>
    </row>
    <row r="59" s="43" customFormat="1" ht="12.75"/>
    <row r="60" s="43" customFormat="1" ht="12.75"/>
    <row r="61" s="43" customFormat="1" ht="12.75"/>
    <row r="62" s="43" customFormat="1" ht="12.75"/>
    <row r="63" s="43" customFormat="1" ht="12.75"/>
    <row r="64" s="43" customFormat="1" ht="12.75"/>
    <row r="65" s="43" customFormat="1" ht="12.75" customHeight="1"/>
    <row r="66" s="13" customFormat="1" ht="12.75">
      <c r="A66" s="12"/>
    </row>
    <row r="67" spans="1:5" s="13" customFormat="1" ht="12.75">
      <c r="A67" s="12"/>
      <c r="B67" s="22"/>
      <c r="C67" s="22"/>
      <c r="D67" s="22"/>
      <c r="E67" s="17"/>
    </row>
    <row r="68" spans="1:4" s="13" customFormat="1" ht="12.75">
      <c r="A68" s="12"/>
      <c r="B68" s="19"/>
      <c r="C68" s="19"/>
      <c r="D68" s="19"/>
    </row>
    <row r="69" spans="1:4" s="13" customFormat="1" ht="12.75">
      <c r="A69" s="12"/>
      <c r="B69" s="18"/>
      <c r="C69" s="18"/>
      <c r="D69" s="18"/>
    </row>
    <row r="70" spans="1:4" s="13" customFormat="1" ht="12.75">
      <c r="A70" s="12"/>
      <c r="B70" s="12"/>
      <c r="C70" s="12"/>
      <c r="D70" s="12"/>
    </row>
    <row r="71" spans="1:4" s="13" customFormat="1" ht="12.75">
      <c r="A71" s="12"/>
      <c r="B71" s="18"/>
      <c r="C71" s="18"/>
      <c r="D71" s="18"/>
    </row>
    <row r="72" spans="1:4" s="13" customFormat="1" ht="12.75">
      <c r="A72" s="12"/>
      <c r="B72" s="18"/>
      <c r="C72" s="18"/>
      <c r="D72" s="18"/>
    </row>
    <row r="73" spans="1:4" s="13" customFormat="1" ht="12.75">
      <c r="A73" s="12"/>
      <c r="B73" s="18"/>
      <c r="C73" s="18"/>
      <c r="D73" s="18"/>
    </row>
    <row r="74" spans="1:5" s="13" customFormat="1" ht="12.75">
      <c r="A74" s="12"/>
      <c r="B74" s="18"/>
      <c r="C74" s="18"/>
      <c r="D74" s="18"/>
      <c r="E74" s="18"/>
    </row>
    <row r="75" spans="1:6" s="13" customFormat="1" ht="12.75">
      <c r="A75" s="12"/>
      <c r="B75" s="18"/>
      <c r="C75" s="18"/>
      <c r="D75" s="18"/>
      <c r="F75" s="23"/>
    </row>
    <row r="76" spans="1:4" s="13" customFormat="1" ht="12.75">
      <c r="A76" s="12"/>
      <c r="B76" s="18"/>
      <c r="C76" s="18"/>
      <c r="D76" s="18"/>
    </row>
    <row r="77" spans="1:4" s="13" customFormat="1" ht="12.75">
      <c r="A77" s="12"/>
      <c r="B77" s="18"/>
      <c r="C77" s="18"/>
      <c r="D77" s="18"/>
    </row>
    <row r="78" spans="1:4" s="13" customFormat="1" ht="12.75">
      <c r="A78" s="12"/>
      <c r="B78" s="18"/>
      <c r="C78" s="18"/>
      <c r="D78" s="18"/>
    </row>
    <row r="79" spans="1:4" s="13" customFormat="1" ht="12.75">
      <c r="A79" s="12"/>
      <c r="B79" s="18"/>
      <c r="C79" s="18"/>
      <c r="D79" s="18"/>
    </row>
    <row r="80" s="13" customFormat="1" ht="12.75">
      <c r="A80" s="12"/>
    </row>
    <row r="81" spans="1:4" s="13" customFormat="1" ht="12.75">
      <c r="A81" s="12"/>
      <c r="B81" s="12"/>
      <c r="C81" s="12"/>
      <c r="D81" s="12"/>
    </row>
    <row r="82" spans="1:4" s="13" customFormat="1" ht="12.75">
      <c r="A82" s="12"/>
      <c r="B82" s="12"/>
      <c r="C82" s="12"/>
      <c r="D82" s="12"/>
    </row>
    <row r="83" spans="1:4" s="13" customFormat="1" ht="12.75">
      <c r="A83" s="12"/>
      <c r="B83" s="12"/>
      <c r="C83" s="12"/>
      <c r="D83" s="12"/>
    </row>
    <row r="84" spans="1:4" s="13" customFormat="1" ht="12.75">
      <c r="A84" s="12"/>
      <c r="B84" s="12"/>
      <c r="C84" s="12"/>
      <c r="D84" s="12"/>
    </row>
    <row r="85" s="13" customFormat="1" ht="12.75">
      <c r="A85" s="12"/>
    </row>
    <row r="86" s="13" customFormat="1" ht="12.75">
      <c r="A86" s="12"/>
    </row>
    <row r="87" s="13" customFormat="1" ht="12.75">
      <c r="A87" s="12"/>
    </row>
    <row r="88" s="13" customFormat="1" ht="12.75">
      <c r="A88" s="12"/>
    </row>
    <row r="89" s="13" customFormat="1" ht="12.75">
      <c r="A89" s="12"/>
    </row>
    <row r="90" s="13" customFormat="1" ht="12.75">
      <c r="A90" s="12"/>
    </row>
    <row r="91" s="13" customFormat="1" ht="12.75">
      <c r="A91" s="12"/>
    </row>
    <row r="92" s="13" customFormat="1" ht="12.75">
      <c r="A92" s="12"/>
    </row>
    <row r="93" spans="2:15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2:15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2:15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2:15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2:15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2:15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2:15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2:15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2:15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2:15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2:15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2:15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2:15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2:15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2:15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2:15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2:15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2:15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2:15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2:15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2:15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2:15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2:15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2:15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2:15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2:15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2:15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2:15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2:15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2:15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2:15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2:15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2:15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2:15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2:15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2:15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2:15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2:15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2:15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2:15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2:15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2:15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2:15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2:15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2:15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2:15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2:15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2:15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2:15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2:15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2:15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2:15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2:15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2:15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2:15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2:15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2:15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2:15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2:15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2:15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2:15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2:15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2:15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2:15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2:15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2:15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2:15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2:15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2:15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2:15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2:15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2:15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2:15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2:15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2:15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2:15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2:15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2:15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2:15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2:15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2:15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2:15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2:15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2:15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2:15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2:15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2:15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2:15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2:15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2:15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2:15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2:15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2:15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2:15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2:15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2:15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2:15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2:15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2:15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2:15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2:15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2:15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2:15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2:15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2:15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2:15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2:15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2:15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2:15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2:15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2:15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2:15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2:15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2:15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2:15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2:15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2:15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2:15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2:15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2:15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2:15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2:15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2:15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2:15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2:15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2:15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2:15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2:15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2:15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2:15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2:15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2:15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2:15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2:15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2:15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2:15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2:15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2:15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2:15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2:15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2:15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2:15" ht="12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2:15" ht="12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</sheetData>
  <mergeCells count="1">
    <mergeCell ref="E4:L4"/>
  </mergeCells>
  <printOptions horizontalCentered="1"/>
  <pageMargins left="0.2" right="0.18" top="0.2" bottom="0.43" header="0.26" footer="0.2362204724409449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ballerini</dc:creator>
  <cp:keywords/>
  <dc:description/>
  <cp:lastModifiedBy>gagliardini</cp:lastModifiedBy>
  <cp:lastPrinted>2013-01-23T14:41:15Z</cp:lastPrinted>
  <dcterms:created xsi:type="dcterms:W3CDTF">2000-01-19T07:47:21Z</dcterms:created>
  <dcterms:modified xsi:type="dcterms:W3CDTF">2014-01-09T08:20:10Z</dcterms:modified>
  <cp:category/>
  <cp:version/>
  <cp:contentType/>
  <cp:contentStatus/>
</cp:coreProperties>
</file>